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<sst xmlns="http://schemas.openxmlformats.org/spreadsheetml/2006/main" count="165" uniqueCount="58">
  <si>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</si>
  <si>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</si>
  <si>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</si>
  <si>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</si>
  <si>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</si>
  <si>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</si>
  <si>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</si>
  <si>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</si>
  <si>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</si>
  <si>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</si>
  <si>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</si>
  <si>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</si>
  <si>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</si>
  <si>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</si>
  <si>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</si>
  <si>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</si>
  <si>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</si>
  <si>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</si>
  <si>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</si>
  <si>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</si>
  <si>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</si>
  <si>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</si>
  <si>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</si>
  <si>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</si>
  <si>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</si>
  <si>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</si>
  <si>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</si>
  <si>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</si>
  <si>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</si>
  <si>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</si>
  <si>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</si>
  <si>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</si>
  <si>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</si>
  <si>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</si>
  <si>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</si>
  <si>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</si>
  <si>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</si>
  <si>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</si>
  <si>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</si>
  <si>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</si>
  <si>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</si>
  <si>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</si>
  <si>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</si>
  <si>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</si>
  <si>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</si>
  <si>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</si>
  <si>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</si>
  <si>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</si>
  <si>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</si>
  <si>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</si>
  <si>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</si>
  <si>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</si>
  <si>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</si>
  <si>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</si>
  <si>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</si>
  <si>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Прилепского сельского поселения за 2019 год по разделам и подразделам  классификации расходов бюджета</t>
  </si>
  <si>
    <t>Приложение 2</t>
  </si>
  <si>
    <t>к решению  Прилепского сельского Совета народных депутатов "Об исполнении бюджета  Прилепского сельского поселения Залегощенского района Орловской области за 2019 год" от 08.05 2020 года № 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</si>
</sst>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0" t="s">
        <v>5</v>
      </c>
      <c r="C1" s="30"/>
      <c r="D1" s="30"/>
    </row>
    <row r="2" spans="2:4" ht="12.75">
      <c r="B2" s="30" t="s">
        <v>6</v>
      </c>
      <c r="C2" s="30"/>
      <c r="D2" s="30"/>
    </row>
    <row r="3" spans="2:4" ht="12.75">
      <c r="B3" s="30" t="s">
        <v>7</v>
      </c>
      <c r="C3" s="30"/>
      <c r="D3" s="30"/>
    </row>
    <row r="4" spans="2:4" ht="12.75">
      <c r="B4" s="30" t="s">
        <v>8</v>
      </c>
      <c r="C4" s="30"/>
      <c r="D4" s="30"/>
    </row>
    <row r="5" spans="1:4" ht="38.25" customHeight="1">
      <c r="A5" s="29" t="s">
        <v>4</v>
      </c>
      <c r="B5" s="29"/>
      <c r="C5" s="29"/>
      <c r="D5" s="2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0" t="s">
        <v>5</v>
      </c>
      <c r="C1" s="30"/>
      <c r="D1" s="30"/>
    </row>
    <row r="2" spans="2:4" ht="12.75">
      <c r="B2" s="30" t="s">
        <v>6</v>
      </c>
      <c r="C2" s="30"/>
      <c r="D2" s="30"/>
    </row>
    <row r="3" spans="2:4" ht="12.75">
      <c r="B3" s="30" t="s">
        <v>7</v>
      </c>
      <c r="C3" s="30"/>
      <c r="D3" s="30"/>
    </row>
    <row r="4" spans="2:4" ht="12.75">
      <c r="B4" s="30" t="s">
        <v>8</v>
      </c>
      <c r="C4" s="30"/>
      <c r="D4" s="30"/>
    </row>
    <row r="5" spans="1:4" ht="38.25" customHeight="1">
      <c r="A5" s="29" t="s">
        <v>4</v>
      </c>
      <c r="B5" s="29"/>
      <c r="C5" s="29"/>
      <c r="D5" s="2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3.125" style="0" customWidth="1"/>
    <col min="2" max="2" width="5.25390625" style="0" customWidth="1"/>
    <col min="3" max="3" width="4.875" style="0" customWidth="1"/>
    <col min="4" max="4" width="7.875" style="0" customWidth="1"/>
    <col min="5" max="5" width="8.25390625" style="0" customWidth="1"/>
    <col min="6" max="6" width="7.875" style="0" customWidth="1"/>
  </cols>
  <sheetData>
    <row r="1" spans="2:7" ht="16.5" customHeight="1">
      <c r="B1" s="30" t="s">
        <v>56</v>
      </c>
      <c r="C1" s="30"/>
      <c r="D1" s="30"/>
      <c r="E1" s="30"/>
      <c r="F1" s="30"/>
      <c r="G1" s="30"/>
    </row>
    <row r="2" spans="2:7" ht="60" customHeight="1">
      <c r="B2" s="31" t="s">
        <v>57</v>
      </c>
      <c r="C2" s="31"/>
      <c r="D2" s="31"/>
      <c r="E2" s="31"/>
      <c r="F2" s="31"/>
      <c r="G2" s="31"/>
    </row>
    <row r="3" spans="2:4" ht="17.25" customHeight="1">
      <c r="B3" s="29"/>
      <c r="C3" s="29"/>
      <c r="D3" s="29"/>
    </row>
    <row r="4" spans="1:7" ht="33" customHeight="1">
      <c r="A4" s="32" t="s">
        <v>55</v>
      </c>
      <c r="B4" s="32"/>
      <c r="C4" s="32"/>
      <c r="D4" s="32"/>
      <c r="E4" s="32"/>
      <c r="F4" s="32"/>
      <c r="G4" s="32"/>
    </row>
    <row r="6" spans="1:7" ht="61.5" customHeight="1">
      <c r="A6" s="12" t="s">
        <v>0</v>
      </c>
      <c r="B6" s="16" t="s">
        <v>34</v>
      </c>
      <c r="C6" s="16" t="s">
        <v>35</v>
      </c>
      <c r="D6" s="16" t="s">
        <v>42</v>
      </c>
      <c r="E6" s="3" t="s">
        <v>43</v>
      </c>
      <c r="F6" s="3" t="s">
        <v>44</v>
      </c>
      <c r="G6" s="18" t="s">
        <v>45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1231.4</v>
      </c>
      <c r="E7" s="4">
        <f>SUM(E8:E12)</f>
        <v>886.4000000000001</v>
      </c>
      <c r="F7" s="26">
        <f>E7/D7*100</f>
        <v>71.98310865681339</v>
      </c>
      <c r="G7" s="22">
        <f>E7-D7</f>
        <v>-345</v>
      </c>
    </row>
    <row r="8" spans="1:7" s="6" customFormat="1" ht="27.75" customHeight="1">
      <c r="A8" s="14" t="s">
        <v>39</v>
      </c>
      <c r="B8" s="15" t="s">
        <v>10</v>
      </c>
      <c r="C8" s="15" t="s">
        <v>26</v>
      </c>
      <c r="D8" s="13">
        <v>435.1</v>
      </c>
      <c r="E8" s="13">
        <v>313.8</v>
      </c>
      <c r="F8" s="19">
        <f>E8/D8*100</f>
        <v>72.12135141346818</v>
      </c>
      <c r="G8" s="13">
        <f aca="true" t="shared" si="0" ref="G8:G29">E8-D8</f>
        <v>-121.30000000000001</v>
      </c>
    </row>
    <row r="9" spans="1:7" ht="38.25" customHeight="1">
      <c r="A9" s="3" t="s">
        <v>13</v>
      </c>
      <c r="B9" s="2" t="s">
        <v>10</v>
      </c>
      <c r="C9" s="2" t="s">
        <v>14</v>
      </c>
      <c r="D9" s="10">
        <v>796.3</v>
      </c>
      <c r="E9" s="1">
        <v>572.6</v>
      </c>
      <c r="F9" s="19">
        <f>E9/D9*100</f>
        <v>71.9075725229185</v>
      </c>
      <c r="G9" s="13">
        <f t="shared" si="0"/>
        <v>-223.69999999999993</v>
      </c>
    </row>
    <row r="10" spans="1:7" ht="12.75">
      <c r="A10" s="3" t="s">
        <v>41</v>
      </c>
      <c r="B10" s="2" t="s">
        <v>10</v>
      </c>
      <c r="C10" s="2" t="s">
        <v>40</v>
      </c>
      <c r="D10" s="10">
        <v>0</v>
      </c>
      <c r="E10" s="1">
        <v>0</v>
      </c>
      <c r="F10" s="19">
        <v>0</v>
      </c>
      <c r="G10" s="13">
        <f t="shared" si="0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>
        <v>0</v>
      </c>
      <c r="E11" s="1">
        <v>0</v>
      </c>
      <c r="F11" s="19">
        <v>0</v>
      </c>
      <c r="G11" s="13">
        <f t="shared" si="0"/>
        <v>0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0</v>
      </c>
      <c r="E12" s="1">
        <v>0</v>
      </c>
      <c r="F12" s="19">
        <v>0</v>
      </c>
      <c r="G12" s="13">
        <f t="shared" si="0"/>
        <v>0</v>
      </c>
    </row>
    <row r="13" spans="1:7" s="6" customFormat="1" ht="12.75">
      <c r="A13" s="7" t="s">
        <v>37</v>
      </c>
      <c r="B13" s="5" t="s">
        <v>26</v>
      </c>
      <c r="C13" s="5"/>
      <c r="D13" s="4">
        <f>D14</f>
        <v>13.8</v>
      </c>
      <c r="E13" s="4">
        <f>SUM(E14)</f>
        <v>13.8</v>
      </c>
      <c r="F13" s="26">
        <f>E13/D13*100</f>
        <v>100</v>
      </c>
      <c r="G13" s="22">
        <f t="shared" si="0"/>
        <v>0</v>
      </c>
    </row>
    <row r="14" spans="1:7" ht="12.75">
      <c r="A14" s="3" t="s">
        <v>38</v>
      </c>
      <c r="B14" s="2" t="s">
        <v>26</v>
      </c>
      <c r="C14" s="2" t="s">
        <v>12</v>
      </c>
      <c r="D14" s="10">
        <v>13.8</v>
      </c>
      <c r="E14" s="1">
        <v>13.8</v>
      </c>
      <c r="F14" s="19">
        <f>E14/D14*100</f>
        <v>100</v>
      </c>
      <c r="G14" s="13">
        <f t="shared" si="0"/>
        <v>0</v>
      </c>
    </row>
    <row r="15" spans="1:7" ht="12.75">
      <c r="A15" s="21" t="s">
        <v>19</v>
      </c>
      <c r="B15" s="20" t="s">
        <v>14</v>
      </c>
      <c r="C15" s="2"/>
      <c r="D15" s="22">
        <f>SUM(D16)</f>
        <v>139.7</v>
      </c>
      <c r="E15" s="22">
        <f>SUM(E16)</f>
        <v>139.7</v>
      </c>
      <c r="F15" s="26">
        <f>E15/D15*100</f>
        <v>100</v>
      </c>
      <c r="G15" s="22">
        <f>E15-D15</f>
        <v>0</v>
      </c>
    </row>
    <row r="16" spans="1:7" ht="12.75">
      <c r="A16" s="3" t="s">
        <v>46</v>
      </c>
      <c r="B16" s="23" t="s">
        <v>14</v>
      </c>
      <c r="C16" s="2" t="s">
        <v>47</v>
      </c>
      <c r="D16" s="10">
        <v>139.7</v>
      </c>
      <c r="E16" s="1">
        <v>139.7</v>
      </c>
      <c r="F16" s="24">
        <f>E16/D16*100</f>
        <v>100</v>
      </c>
      <c r="G16" s="13">
        <f>E16-D16</f>
        <v>0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0</v>
      </c>
      <c r="E17" s="4">
        <f>SUM(E18:E20)</f>
        <v>0</v>
      </c>
      <c r="F17" s="26">
        <v>0</v>
      </c>
      <c r="G17" s="22">
        <f t="shared" si="0"/>
        <v>0</v>
      </c>
    </row>
    <row r="18" spans="1:7" s="17" customFormat="1" ht="12.75">
      <c r="A18" s="14" t="s">
        <v>24</v>
      </c>
      <c r="B18" s="15" t="s">
        <v>23</v>
      </c>
      <c r="C18" s="15" t="s">
        <v>10</v>
      </c>
      <c r="D18" s="13">
        <v>0</v>
      </c>
      <c r="E18" s="13">
        <v>0</v>
      </c>
      <c r="F18" s="19">
        <v>0</v>
      </c>
      <c r="G18" s="13">
        <f t="shared" si="0"/>
        <v>0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0</v>
      </c>
      <c r="E19" s="10">
        <v>0</v>
      </c>
      <c r="F19" s="19">
        <v>0</v>
      </c>
      <c r="G19" s="13">
        <f t="shared" si="0"/>
        <v>0</v>
      </c>
    </row>
    <row r="20" spans="1:7" ht="12.75">
      <c r="A20" s="3" t="s">
        <v>36</v>
      </c>
      <c r="B20" s="2" t="s">
        <v>23</v>
      </c>
      <c r="C20" s="2" t="s">
        <v>12</v>
      </c>
      <c r="D20" s="10">
        <v>0</v>
      </c>
      <c r="E20" s="1">
        <v>0</v>
      </c>
      <c r="F20" s="19">
        <v>0</v>
      </c>
      <c r="G20" s="13">
        <f t="shared" si="0"/>
        <v>0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278</v>
      </c>
      <c r="E21" s="4">
        <f>SUM(E22)</f>
        <v>158.3</v>
      </c>
      <c r="F21" s="26">
        <f>E21/D21*100</f>
        <v>56.942446043165475</v>
      </c>
      <c r="G21" s="22">
        <f t="shared" si="0"/>
        <v>-119.69999999999999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278</v>
      </c>
      <c r="E22" s="1">
        <v>158.3</v>
      </c>
      <c r="F22" s="19">
        <f>E22/D22*100</f>
        <v>56.942446043165475</v>
      </c>
      <c r="G22" s="13">
        <f t="shared" si="0"/>
        <v>-119.69999999999999</v>
      </c>
    </row>
    <row r="23" spans="1:7" ht="12.75">
      <c r="A23" s="21" t="s">
        <v>50</v>
      </c>
      <c r="B23" s="20" t="s">
        <v>52</v>
      </c>
      <c r="C23" s="20"/>
      <c r="D23" s="22">
        <f>D24</f>
        <v>0</v>
      </c>
      <c r="E23" s="22">
        <f>E24</f>
        <v>0</v>
      </c>
      <c r="F23" s="26">
        <v>0</v>
      </c>
      <c r="G23" s="22">
        <f>G24</f>
        <v>0</v>
      </c>
    </row>
    <row r="24" spans="1:7" ht="12.75">
      <c r="A24" s="3" t="s">
        <v>51</v>
      </c>
      <c r="B24" s="2" t="s">
        <v>52</v>
      </c>
      <c r="C24" s="2" t="s">
        <v>12</v>
      </c>
      <c r="D24" s="10">
        <v>0</v>
      </c>
      <c r="E24" s="1">
        <v>0</v>
      </c>
      <c r="F24" s="19">
        <v>0</v>
      </c>
      <c r="G24" s="13">
        <f>E24-D24</f>
        <v>0</v>
      </c>
    </row>
    <row r="25" spans="1:7" ht="12.75">
      <c r="A25" s="7" t="s">
        <v>48</v>
      </c>
      <c r="B25" s="20" t="s">
        <v>21</v>
      </c>
      <c r="C25" s="2"/>
      <c r="D25" s="10">
        <f>D26</f>
        <v>0</v>
      </c>
      <c r="E25" s="1">
        <f>E26</f>
        <v>0</v>
      </c>
      <c r="F25" s="19">
        <v>0</v>
      </c>
      <c r="G25" s="13">
        <f>E25-D25</f>
        <v>0</v>
      </c>
    </row>
    <row r="26" spans="1:7" ht="12.75">
      <c r="A26" s="25" t="s">
        <v>49</v>
      </c>
      <c r="B26" s="2" t="s">
        <v>21</v>
      </c>
      <c r="C26" s="2" t="s">
        <v>10</v>
      </c>
      <c r="D26" s="10">
        <v>0</v>
      </c>
      <c r="E26" s="1">
        <v>0</v>
      </c>
      <c r="F26" s="19">
        <v>0</v>
      </c>
      <c r="G26" s="13">
        <f>E26-D26</f>
        <v>0</v>
      </c>
    </row>
    <row r="27" spans="1:7" s="27" customFormat="1" ht="12.75">
      <c r="A27" s="21" t="s">
        <v>31</v>
      </c>
      <c r="B27" s="20" t="s">
        <v>53</v>
      </c>
      <c r="C27" s="20"/>
      <c r="D27" s="22">
        <f>D28</f>
        <v>15.5</v>
      </c>
      <c r="E27" s="22">
        <f>E28</f>
        <v>0</v>
      </c>
      <c r="F27" s="26">
        <f>F28</f>
        <v>0</v>
      </c>
      <c r="G27" s="22">
        <f>G28</f>
        <v>-15.5</v>
      </c>
    </row>
    <row r="28" spans="1:7" ht="12.75">
      <c r="A28" s="3" t="s">
        <v>54</v>
      </c>
      <c r="B28" s="2" t="s">
        <v>53</v>
      </c>
      <c r="C28" s="2" t="s">
        <v>12</v>
      </c>
      <c r="D28" s="10">
        <v>15.5</v>
      </c>
      <c r="E28" s="1"/>
      <c r="F28" s="19">
        <f>E28/D28*100</f>
        <v>0</v>
      </c>
      <c r="G28" s="13">
        <f>E28-D28</f>
        <v>-15.5</v>
      </c>
    </row>
    <row r="29" spans="1:7" s="6" customFormat="1" ht="12.75">
      <c r="A29" s="7" t="s">
        <v>32</v>
      </c>
      <c r="B29" s="5" t="s">
        <v>33</v>
      </c>
      <c r="C29" s="5" t="s">
        <v>33</v>
      </c>
      <c r="D29" s="28">
        <f>D7+D13+D15+D17+D21+D23+D25+D27</f>
        <v>1678.4</v>
      </c>
      <c r="E29" s="28">
        <v>1198.2</v>
      </c>
      <c r="F29" s="26">
        <f>E29/D29*100</f>
        <v>71.38941849380362</v>
      </c>
      <c r="G29" s="22">
        <f t="shared" si="0"/>
        <v>-480.20000000000005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Прилепское</cp:lastModifiedBy>
  <cp:lastPrinted>2016-06-02T12:03:11Z</cp:lastPrinted>
  <dcterms:created xsi:type="dcterms:W3CDTF">2005-12-15T11:42:06Z</dcterms:created>
  <dcterms:modified xsi:type="dcterms:W3CDTF">2020-06-23T06:19:45Z</dcterms:modified>
  <cp:category/>
  <cp:version/>
  <cp:contentType/>
  <cp:contentStatus/>
</cp:coreProperties>
</file>